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<sst xmlns="http://schemas.openxmlformats.org/spreadsheetml/2006/main" count="257" uniqueCount="105">
  <si>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</si>
  <si>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</si>
  <si>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</si>
  <si>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</si>
  <si>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</si>
  <si>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</si>
  <si>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</si>
  <si>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</si>
  <si>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</si>
  <si>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</si>
  <si>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</si>
  <si>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</si>
  <si>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</si>
  <si>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</si>
  <si>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</si>
  <si>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</si>
  <si>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</si>
  <si>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</si>
  <si>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</si>
  <si>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</si>
  <si>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</si>
  <si>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</si>
  <si>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</si>
  <si>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</si>
  <si>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</si>
  <si>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</si>
  <si>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</si>
  <si>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</si>
  <si>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</si>
  <si>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</si>
  <si>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</si>
  <si>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</si>
  <si>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</si>
  <si>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</si>
  <si>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</si>
  <si>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</si>
  <si>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</si>
  <si>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</si>
  <si>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</si>
  <si>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</si>
  <si>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</si>
  <si>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</si>
  <si>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</si>
  <si>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</si>
  <si>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</si>
  <si>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</si>
  <si>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</si>
  <si>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</si>
  <si>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</si>
  <si>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</si>
  <si>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</si>
  <si>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</si>
  <si>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</si>
  <si>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</si>
  <si>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</si>
  <si>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</si>
  <si>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</si>
  <si>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</si>
  <si>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</si>
  <si>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</si>
  <si>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</si>
  <si>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</si>
  <si>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</si>
  <si>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</si>
  <si>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</si>
  <si>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</si>
  <si>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</si>
  <si>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</si>
  <si>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</si>
  <si>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</si>
  <si>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</si>
  <si>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</si>
  <si>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</si>
  <si>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</si>
  <si>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</si>
  <si>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</si>
  <si>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</si>
  <si>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</si>
  <si>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</si>
  <si>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</si>
  <si>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</si>
  <si>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</si>
  <si>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</si>
  <si>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</si>
  <si>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</si>
  <si>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</si>
  <si>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</si>
  <si>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</si>
  <si>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</si>
  <si>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</si>
  <si>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</si>
  <si>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</si>
  <si>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</si>
  <si>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 -4.54</t>
  </si>
  <si>
    <t xml:space="preserve">             -386.96</t>
  </si>
  <si>
    <t xml:space="preserve">               -2.63</t>
  </si>
  <si>
    <t xml:space="preserve">               -7.79</t>
  </si>
  <si>
    <t xml:space="preserve">             -248.86</t>
  </si>
  <si>
    <t xml:space="preserve">              146.52</t>
  </si>
  <si>
    <t xml:space="preserve">              -13.50</t>
  </si>
  <si>
    <t xml:space="preserve">               57.45</t>
  </si>
  <si>
    <t xml:space="preserve">              -37.17</t>
  </si>
  <si>
    <t>на 30.09.2013  20:00 мск</t>
  </si>
  <si>
    <t xml:space="preserve">                2.67</t>
  </si>
  <si>
    <t xml:space="preserve">               -7.61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</si>
</sst>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F52" sqref="F52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hidden="1" customWidth="1"/>
    <col min="17" max="17" width="9.5" style="1" customWidth="1"/>
    <col min="18" max="18" width="21.16015625" style="1" hidden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102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18" ht="12">
      <c r="A17" s="40" t="s">
        <v>16</v>
      </c>
      <c r="B17" s="40"/>
      <c r="C17" s="40"/>
      <c r="D17" s="40"/>
      <c r="E17" s="9" t="s">
        <v>17</v>
      </c>
      <c r="F17" s="10">
        <v>113017.4</v>
      </c>
      <c r="G17" s="10">
        <v>207253.83</v>
      </c>
      <c r="I17" s="1">
        <v>15802.2</v>
      </c>
      <c r="J17" s="1">
        <v>14205.12</v>
      </c>
      <c r="K17" s="1">
        <v>14297.65</v>
      </c>
      <c r="L17" s="1">
        <v>4035.17</v>
      </c>
      <c r="M17" s="1">
        <v>15324.33</v>
      </c>
      <c r="O17" s="1">
        <v>12823.07</v>
      </c>
      <c r="P17" s="1">
        <v>12835.45</v>
      </c>
      <c r="R17" s="1">
        <v>968.25</v>
      </c>
    </row>
    <row r="18" spans="1:18" ht="12">
      <c r="A18" s="43" t="s">
        <v>18</v>
      </c>
      <c r="B18" s="43"/>
      <c r="C18" s="43"/>
      <c r="D18" s="43"/>
      <c r="E18" s="11" t="s">
        <v>19</v>
      </c>
      <c r="F18" s="12">
        <f>86709.6+O18+P18+R18</f>
        <v>113129.74</v>
      </c>
      <c r="G18" s="12">
        <v>205948.11</v>
      </c>
      <c r="I18" s="1">
        <v>15806.75</v>
      </c>
      <c r="J18" s="1">
        <v>14592.08</v>
      </c>
      <c r="K18" s="1">
        <v>14173.88</v>
      </c>
      <c r="L18" s="1">
        <v>4037.8</v>
      </c>
      <c r="M18" s="1">
        <v>15573.2</v>
      </c>
      <c r="O18" s="1">
        <v>12676.56</v>
      </c>
      <c r="P18" s="1">
        <v>12778</v>
      </c>
      <c r="R18" s="1">
        <v>965.58</v>
      </c>
    </row>
    <row r="19" spans="1:18" ht="14.25" customHeight="1">
      <c r="A19" s="46" t="s">
        <v>20</v>
      </c>
      <c r="B19" s="46"/>
      <c r="C19" s="46"/>
      <c r="D19" s="46"/>
      <c r="E19" s="13" t="s">
        <v>21</v>
      </c>
      <c r="F19" s="14">
        <f>F17-F18</f>
        <v>-112.34000000001106</v>
      </c>
      <c r="G19" s="14">
        <v>1305.7200000000012</v>
      </c>
      <c r="I19" s="1" t="s">
        <v>93</v>
      </c>
      <c r="J19" s="1" t="s">
        <v>94</v>
      </c>
      <c r="L19" s="1" t="s">
        <v>95</v>
      </c>
      <c r="M19" s="1" t="s">
        <v>97</v>
      </c>
      <c r="O19" s="1" t="s">
        <v>98</v>
      </c>
      <c r="P19" s="1" t="s">
        <v>100</v>
      </c>
      <c r="R19" s="1" t="s">
        <v>103</v>
      </c>
    </row>
    <row r="20" spans="1:18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O20" s="1" t="s">
        <v>24</v>
      </c>
      <c r="P20" s="1" t="s">
        <v>24</v>
      </c>
      <c r="R20" s="1" t="s">
        <v>24</v>
      </c>
    </row>
    <row r="21" spans="1:18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O21" s="1" t="s">
        <v>24</v>
      </c>
      <c r="P21" s="1" t="s">
        <v>24</v>
      </c>
      <c r="R21" s="1" t="s">
        <v>24</v>
      </c>
    </row>
    <row r="22" spans="1:18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O22" s="1" t="s">
        <v>24</v>
      </c>
      <c r="P22" s="1" t="s">
        <v>24</v>
      </c>
      <c r="R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8" ht="12">
      <c r="A26" s="40" t="s">
        <v>35</v>
      </c>
      <c r="B26" s="40"/>
      <c r="C26" s="40"/>
      <c r="D26" s="40"/>
      <c r="E26" s="9" t="s">
        <v>36</v>
      </c>
      <c r="F26" s="31">
        <f>2412.38+R26</f>
        <v>2769.79</v>
      </c>
      <c r="G26" s="31">
        <v>3175.8</v>
      </c>
      <c r="I26" s="1">
        <v>287.23</v>
      </c>
      <c r="J26" s="1">
        <v>290.57</v>
      </c>
      <c r="K26" s="1">
        <v>320.4</v>
      </c>
      <c r="L26" s="1">
        <v>298.91</v>
      </c>
      <c r="M26" s="1">
        <v>257.76</v>
      </c>
      <c r="O26" s="1">
        <v>294.4</v>
      </c>
      <c r="P26" s="1">
        <v>324.74</v>
      </c>
      <c r="R26" s="1">
        <v>357.41</v>
      </c>
    </row>
    <row r="27" spans="1:18" ht="12">
      <c r="A27" s="40" t="s">
        <v>37</v>
      </c>
      <c r="B27" s="40"/>
      <c r="C27" s="40"/>
      <c r="D27" s="40"/>
      <c r="E27" s="9" t="s">
        <v>38</v>
      </c>
      <c r="F27" s="31">
        <v>903.88</v>
      </c>
      <c r="G27" s="31">
        <v>567.39</v>
      </c>
      <c r="I27" s="1" t="s">
        <v>24</v>
      </c>
      <c r="J27" s="1" t="s">
        <v>24</v>
      </c>
      <c r="K27" s="1" t="s">
        <v>24</v>
      </c>
      <c r="L27" s="1" t="s">
        <v>24</v>
      </c>
      <c r="M27" s="1">
        <v>200.24</v>
      </c>
      <c r="O27" s="1">
        <v>560.51</v>
      </c>
      <c r="P27" s="1">
        <v>31.99</v>
      </c>
      <c r="R27" s="1" t="s">
        <v>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18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O29" s="1" t="s">
        <v>24</v>
      </c>
      <c r="P29" s="1" t="s">
        <v>24</v>
      </c>
      <c r="R29" s="1" t="s">
        <v>24</v>
      </c>
    </row>
    <row r="30" spans="1:18" ht="17.25" customHeight="1">
      <c r="A30" s="46" t="s">
        <v>43</v>
      </c>
      <c r="B30" s="46"/>
      <c r="C30" s="46"/>
      <c r="D30" s="46"/>
      <c r="E30" s="13" t="s">
        <v>44</v>
      </c>
      <c r="F30" s="14">
        <f>-4963.62+R30+0.01</f>
        <v>-4703.54</v>
      </c>
      <c r="G30" s="14">
        <v>1178.22</v>
      </c>
      <c r="I30" s="1">
        <v>-1434.49</v>
      </c>
      <c r="J30" s="1">
        <v>-2880.5</v>
      </c>
      <c r="K30" s="1">
        <v>-1174.31</v>
      </c>
      <c r="L30" s="1">
        <v>-1091.92</v>
      </c>
      <c r="M30" s="1">
        <v>-936.53</v>
      </c>
      <c r="O30" s="1">
        <v>897.23</v>
      </c>
      <c r="P30" s="1">
        <v>-30.01</v>
      </c>
      <c r="R30" s="1">
        <v>260.07</v>
      </c>
    </row>
    <row r="31" spans="1:14" ht="12">
      <c r="A31" s="40" t="s">
        <v>45</v>
      </c>
      <c r="B31" s="40"/>
      <c r="C31" s="40"/>
      <c r="D31" s="40"/>
      <c r="E31" s="9"/>
      <c r="F31" s="15"/>
      <c r="G31" s="15"/>
      <c r="N31" s="26">
        <f>F30+F37</f>
        <v>-4753.95</v>
      </c>
    </row>
    <row r="32" spans="1:18" ht="12">
      <c r="A32" s="8"/>
      <c r="B32" s="45" t="s">
        <v>46</v>
      </c>
      <c r="C32" s="45"/>
      <c r="D32" s="45"/>
      <c r="E32" s="9" t="s">
        <v>47</v>
      </c>
      <c r="F32" s="10">
        <f>1706.94+I32+J32+K32+L32+M32+O32+P32+R32</f>
        <v>-3856.899999999999</v>
      </c>
      <c r="G32" s="10">
        <v>3007.1400000000003</v>
      </c>
      <c r="I32" s="1">
        <v>-1336.18</v>
      </c>
      <c r="J32" s="1">
        <v>-2718.29</v>
      </c>
      <c r="K32" s="1">
        <v>-1108.85</v>
      </c>
      <c r="L32" s="1">
        <v>-1042.97</v>
      </c>
      <c r="M32" s="1">
        <v>-694.99</v>
      </c>
      <c r="O32" s="1">
        <v>934.92</v>
      </c>
      <c r="P32" s="26">
        <v>58.66</v>
      </c>
      <c r="R32" s="1">
        <v>343.86</v>
      </c>
    </row>
    <row r="33" spans="1:18" ht="12">
      <c r="A33" s="8"/>
      <c r="B33" s="45" t="s">
        <v>48</v>
      </c>
      <c r="C33" s="45"/>
      <c r="D33" s="45"/>
      <c r="E33" s="9" t="s">
        <v>49</v>
      </c>
      <c r="F33" s="10">
        <f>-20.04+I33+J33+K33+L33+M33+O33+P33+R33</f>
        <v>-846.64</v>
      </c>
      <c r="G33" s="10">
        <v>-1828.9199999999998</v>
      </c>
      <c r="I33" s="1">
        <v>-98.31</v>
      </c>
      <c r="J33" s="1">
        <v>-162.21</v>
      </c>
      <c r="K33" s="1">
        <v>-65.46</v>
      </c>
      <c r="L33" s="1">
        <v>-48.95</v>
      </c>
      <c r="M33" s="1">
        <v>-241.54</v>
      </c>
      <c r="O33" s="1">
        <v>-37.69</v>
      </c>
      <c r="P33" s="1">
        <v>-88.66</v>
      </c>
      <c r="R33" s="1">
        <v>-83.78</v>
      </c>
    </row>
    <row r="34" spans="1:19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26"/>
      <c r="O34" s="1" t="s">
        <v>24</v>
      </c>
      <c r="P34" s="1" t="s">
        <v>24</v>
      </c>
      <c r="R34" s="1" t="s">
        <v>24</v>
      </c>
      <c r="S34" s="26"/>
    </row>
    <row r="35" spans="1:18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O35" s="1" t="s">
        <v>24</v>
      </c>
      <c r="P35" s="26" t="s">
        <v>24</v>
      </c>
      <c r="R35" s="26" t="s">
        <v>24</v>
      </c>
    </row>
    <row r="36" spans="1:18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O36" s="1" t="s">
        <v>24</v>
      </c>
      <c r="P36" s="1" t="s">
        <v>24</v>
      </c>
      <c r="R36" s="1" t="s">
        <v>24</v>
      </c>
    </row>
    <row r="37" spans="1:18" ht="22.5" customHeight="1">
      <c r="A37" s="46" t="s">
        <v>56</v>
      </c>
      <c r="B37" s="46"/>
      <c r="C37" s="46"/>
      <c r="D37" s="46"/>
      <c r="E37" s="13" t="s">
        <v>57</v>
      </c>
      <c r="F37" s="14">
        <f>7.87+O37+P37+R37</f>
        <v>-50.410000000000004</v>
      </c>
      <c r="G37" s="14">
        <v>-149.3</v>
      </c>
      <c r="I37" s="1" t="s">
        <v>24</v>
      </c>
      <c r="J37" s="1" t="s">
        <v>24</v>
      </c>
      <c r="K37" s="1" t="s">
        <v>24</v>
      </c>
      <c r="L37" s="1">
        <v>-7.79</v>
      </c>
      <c r="M37" s="1" t="s">
        <v>24</v>
      </c>
      <c r="O37" s="1">
        <v>-13.5</v>
      </c>
      <c r="P37" s="26">
        <v>-37.17</v>
      </c>
      <c r="R37" s="1">
        <v>-7.61</v>
      </c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/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O39" s="1" t="s">
        <v>24</v>
      </c>
      <c r="P39" s="1" t="s">
        <v>24</v>
      </c>
      <c r="R39" s="1" t="s">
        <v>24</v>
      </c>
      <c r="AA39" s="26"/>
    </row>
    <row r="40" spans="1:18" ht="12">
      <c r="A40" s="8"/>
      <c r="B40" s="45" t="s">
        <v>48</v>
      </c>
      <c r="C40" s="45"/>
      <c r="D40" s="45"/>
      <c r="E40" s="9" t="s">
        <v>59</v>
      </c>
      <c r="F40" s="10">
        <f>7.87+O37+P37+R37</f>
        <v>-50.410000000000004</v>
      </c>
      <c r="G40" s="10">
        <v>-149.3</v>
      </c>
      <c r="I40" s="1" t="s">
        <v>24</v>
      </c>
      <c r="J40" s="1" t="s">
        <v>24</v>
      </c>
      <c r="K40" s="1" t="s">
        <v>24</v>
      </c>
      <c r="L40" s="1" t="s">
        <v>96</v>
      </c>
      <c r="M40" s="1" t="s">
        <v>24</v>
      </c>
      <c r="O40" s="1" t="s">
        <v>99</v>
      </c>
      <c r="P40" s="1" t="s">
        <v>101</v>
      </c>
      <c r="R40" s="1" t="s">
        <v>104</v>
      </c>
    </row>
    <row r="41" spans="1:18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O41" s="1" t="s">
        <v>24</v>
      </c>
      <c r="P41" s="1" t="s">
        <v>24</v>
      </c>
      <c r="R41" s="1" t="s">
        <v>24</v>
      </c>
    </row>
    <row r="42" spans="1:18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 t="s">
        <v>24</v>
      </c>
      <c r="L42" s="1" t="s">
        <v>24</v>
      </c>
      <c r="M42" s="1" t="s">
        <v>24</v>
      </c>
      <c r="N42" s="26"/>
      <c r="O42" s="1" t="s">
        <v>24</v>
      </c>
      <c r="P42" s="1" t="s">
        <v>24</v>
      </c>
      <c r="R42" s="1" t="s">
        <v>24</v>
      </c>
    </row>
    <row r="43" spans="1:13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  <c r="M43" s="26"/>
    </row>
    <row r="44" spans="1:18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I44" s="26" t="s">
        <v>24</v>
      </c>
      <c r="J44" s="1" t="s">
        <v>24</v>
      </c>
      <c r="K44" s="26" t="s">
        <v>24</v>
      </c>
      <c r="L44" s="1" t="s">
        <v>24</v>
      </c>
      <c r="M44" s="1" t="s">
        <v>24</v>
      </c>
      <c r="O44" s="1" t="s">
        <v>24</v>
      </c>
      <c r="P44" s="1" t="s">
        <v>24</v>
      </c>
      <c r="R44" s="1" t="s">
        <v>24</v>
      </c>
    </row>
    <row r="45" spans="1:18" ht="31.5" customHeight="1">
      <c r="A45" s="41" t="s">
        <v>66</v>
      </c>
      <c r="B45" s="41"/>
      <c r="C45" s="41"/>
      <c r="D45" s="41"/>
      <c r="E45" s="17" t="s">
        <v>67</v>
      </c>
      <c r="F45" s="18">
        <f>403.87+I45+J45+K45+L45+M45+O45+P45+R45</f>
        <v>3884.1200000000003</v>
      </c>
      <c r="G45" s="18">
        <v>2448.31</v>
      </c>
      <c r="I45" s="1">
        <v>439.58</v>
      </c>
      <c r="J45" s="1">
        <v>453.16</v>
      </c>
      <c r="K45" s="1">
        <v>472.31</v>
      </c>
      <c r="L45" s="1">
        <v>452.32</v>
      </c>
      <c r="M45" s="1">
        <v>384.12</v>
      </c>
      <c r="O45" s="1">
        <v>451.27</v>
      </c>
      <c r="P45" s="1">
        <v>409.84</v>
      </c>
      <c r="R45" s="1">
        <v>417.65</v>
      </c>
    </row>
    <row r="46" spans="1:18" ht="11.25">
      <c r="A46" s="16"/>
      <c r="B46" s="42" t="s">
        <v>68</v>
      </c>
      <c r="C46" s="42"/>
      <c r="D46" s="42"/>
      <c r="E46" s="11" t="s">
        <v>69</v>
      </c>
      <c r="F46" s="12">
        <f>1288.61+K46+L46+M46+O46+P46+R46</f>
        <v>3864.4100000000003</v>
      </c>
      <c r="G46" s="12">
        <v>2425.5299999999997</v>
      </c>
      <c r="I46" s="1">
        <v>435.85</v>
      </c>
      <c r="J46" s="1">
        <v>450.75</v>
      </c>
      <c r="K46" s="1">
        <v>469.96</v>
      </c>
      <c r="L46" s="1">
        <v>450.4</v>
      </c>
      <c r="M46" s="1">
        <v>382.38</v>
      </c>
      <c r="O46" s="1">
        <v>449.94</v>
      </c>
      <c r="P46" s="1">
        <v>407.22</v>
      </c>
      <c r="R46" s="1">
        <v>415.9</v>
      </c>
    </row>
    <row r="47" spans="1:18" ht="12">
      <c r="A47" s="40" t="s">
        <v>70</v>
      </c>
      <c r="B47" s="40"/>
      <c r="C47" s="40"/>
      <c r="D47" s="40"/>
      <c r="E47" s="9" t="s">
        <v>71</v>
      </c>
      <c r="F47" s="31">
        <f>(1631.43/1000)+J47+M47</f>
        <v>3547.8114299999997</v>
      </c>
      <c r="G47" s="31">
        <v>3837.64</v>
      </c>
      <c r="I47" s="1" t="s">
        <v>24</v>
      </c>
      <c r="J47" s="1">
        <v>3521.04</v>
      </c>
      <c r="K47" s="1" t="s">
        <v>24</v>
      </c>
      <c r="L47" s="1" t="s">
        <v>24</v>
      </c>
      <c r="M47" s="1">
        <v>25.14</v>
      </c>
      <c r="O47" s="1" t="s">
        <v>24</v>
      </c>
      <c r="P47" s="1" t="s">
        <v>24</v>
      </c>
      <c r="R47" s="1" t="s">
        <v>24</v>
      </c>
    </row>
    <row r="48" spans="1:18" ht="12">
      <c r="A48" s="43" t="s">
        <v>72</v>
      </c>
      <c r="B48" s="43"/>
      <c r="C48" s="43"/>
      <c r="D48" s="43"/>
      <c r="E48" s="11" t="s">
        <v>73</v>
      </c>
      <c r="F48" s="12"/>
      <c r="G48" s="12"/>
      <c r="I48" s="1" t="s">
        <v>24</v>
      </c>
      <c r="J48" s="1" t="s">
        <v>24</v>
      </c>
      <c r="K48" s="1" t="s">
        <v>24</v>
      </c>
      <c r="L48" s="1" t="s">
        <v>24</v>
      </c>
      <c r="M48" s="1" t="s">
        <v>24</v>
      </c>
      <c r="O48" s="1" t="s">
        <v>24</v>
      </c>
      <c r="P48" s="1" t="s">
        <v>24</v>
      </c>
      <c r="R48" s="1" t="s">
        <v>24</v>
      </c>
    </row>
    <row r="49" spans="1:18" ht="24.75" customHeight="1">
      <c r="A49" s="40" t="s">
        <v>74</v>
      </c>
      <c r="B49" s="40"/>
      <c r="C49" s="40"/>
      <c r="D49" s="40"/>
      <c r="E49" s="9" t="s">
        <v>75</v>
      </c>
      <c r="F49" s="10">
        <f>I49</f>
        <v>355.92</v>
      </c>
      <c r="G49" s="10">
        <v>98.67</v>
      </c>
      <c r="I49" s="1">
        <v>355.92</v>
      </c>
      <c r="J49" s="1" t="s">
        <v>24</v>
      </c>
      <c r="K49" s="1" t="s">
        <v>24</v>
      </c>
      <c r="L49" s="1" t="s">
        <v>24</v>
      </c>
      <c r="M49" s="1" t="s">
        <v>24</v>
      </c>
      <c r="O49" s="1" t="s">
        <v>24</v>
      </c>
      <c r="P49" s="1" t="s">
        <v>24</v>
      </c>
      <c r="R49" s="1" t="s">
        <v>24</v>
      </c>
    </row>
    <row r="50" spans="1:18" ht="28.5" customHeight="1">
      <c r="A50" s="43" t="s">
        <v>76</v>
      </c>
      <c r="B50" s="43"/>
      <c r="C50" s="43"/>
      <c r="D50" s="43"/>
      <c r="E50" s="11" t="s">
        <v>77</v>
      </c>
      <c r="F50" s="12">
        <f>6214.89+P50+R50</f>
        <v>7421.72</v>
      </c>
      <c r="G50" s="12">
        <v>16071.259999999998</v>
      </c>
      <c r="I50" s="1">
        <v>834.56</v>
      </c>
      <c r="J50" s="1">
        <v>894.82</v>
      </c>
      <c r="K50" s="1">
        <v>629.39</v>
      </c>
      <c r="L50" s="1">
        <v>537.24</v>
      </c>
      <c r="M50" s="1">
        <v>1907.99</v>
      </c>
      <c r="O50" s="1">
        <v>358.49</v>
      </c>
      <c r="P50" s="1">
        <v>290.18</v>
      </c>
      <c r="R50" s="1">
        <v>916.65</v>
      </c>
    </row>
    <row r="51" spans="1:18" ht="49.5" customHeight="1">
      <c r="A51" s="44" t="s">
        <v>78</v>
      </c>
      <c r="B51" s="44"/>
      <c r="C51" s="44"/>
      <c r="D51" s="44"/>
      <c r="E51" s="19" t="s">
        <v>79</v>
      </c>
      <c r="F51" s="20">
        <v>-8594.74</v>
      </c>
      <c r="G51" s="20">
        <v>-8505.429999999997</v>
      </c>
      <c r="M51" s="26"/>
      <c r="R51" s="26"/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2013-09-03T14:17:00Z</cp:lastPrinted>
  <dcterms:created xsi:type="dcterms:W3CDTF">2009-08-03T11:03:42Z</dcterms:created>
  <dcterms:modified xsi:type="dcterms:W3CDTF">2013-10-09T12:30:24Z</dcterms:modified>
  <cp:category/>
  <cp:version/>
  <cp:contentType/>
  <cp:contentStatus/>
</cp:coreProperties>
</file>