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 refMode="R1C1"/>
</workbook>
</file>

<file path=xl/sharedStrings.xml><?xml version="1.0" encoding="utf-8"?>
<sst xmlns="http://schemas.openxmlformats.org/spreadsheetml/2006/main" count="307" uniqueCount="110">
  <si>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</si>
  <si>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</si>
  <si>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</si>
  <si>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</si>
  <si>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</si>
  <si>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</si>
  <si>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</si>
  <si>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</si>
  <si>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</si>
  <si>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</si>
  <si>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</si>
  <si>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</si>
  <si>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</si>
  <si>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</si>
  <si>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</si>
  <si>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</si>
  <si>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</si>
  <si>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</si>
  <si>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</si>
  <si>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</si>
  <si>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</si>
  <si>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</si>
  <si>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</si>
  <si>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</si>
  <si>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</si>
  <si>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</si>
  <si>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</si>
  <si>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</si>
  <si>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</si>
  <si>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</si>
  <si>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</si>
  <si>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</si>
  <si>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</si>
  <si>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</si>
  <si>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</si>
  <si>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</si>
  <si>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</si>
  <si>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</si>
  <si>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</si>
  <si>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</si>
  <si>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</si>
  <si>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</si>
  <si>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</si>
  <si>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</si>
  <si>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</si>
  <si>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</si>
  <si>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</si>
  <si>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</si>
  <si>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</si>
  <si>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</si>
  <si>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</si>
  <si>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</si>
  <si>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</si>
  <si>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</si>
  <si>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</si>
  <si>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</si>
  <si>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</si>
  <si>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</si>
  <si>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</si>
  <si>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</si>
  <si>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</si>
  <si>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</si>
  <si>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</si>
  <si>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</si>
  <si>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</si>
  <si>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</si>
  <si>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</si>
  <si>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</si>
  <si>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</si>
  <si>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</si>
  <si>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</si>
  <si>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</si>
  <si>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</si>
  <si>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</si>
  <si>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</si>
  <si>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</si>
  <si>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</si>
  <si>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</si>
  <si>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</si>
  <si>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</si>
  <si>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</si>
  <si>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</si>
  <si>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</si>
  <si>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</si>
  <si>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</si>
  <si>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</si>
  <si>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</si>
  <si>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</si>
  <si>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</si>
  <si>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</si>
  <si>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Открытый паевой инвестиционный фонд облигаций "Северо-западный - Фонд облигаций" </t>
  </si>
  <si>
    <t>(тыс. руб.)</t>
  </si>
  <si>
    <t>Грачева О.В.</t>
  </si>
  <si>
    <t xml:space="preserve">               -4.54</t>
  </si>
  <si>
    <t xml:space="preserve">             -386.96</t>
  </si>
  <si>
    <t xml:space="preserve">               -2.63</t>
  </si>
  <si>
    <t xml:space="preserve">               -7.79</t>
  </si>
  <si>
    <t xml:space="preserve">             -248.86</t>
  </si>
  <si>
    <t xml:space="preserve">              146.52</t>
  </si>
  <si>
    <t xml:space="preserve">              -13.50</t>
  </si>
  <si>
    <t xml:space="preserve">               57.45</t>
  </si>
  <si>
    <t xml:space="preserve">              -37.17</t>
  </si>
  <si>
    <t xml:space="preserve">                2.67</t>
  </si>
  <si>
    <t xml:space="preserve">               -7.61</t>
  </si>
  <si>
    <t xml:space="preserve">              -11.42</t>
  </si>
  <si>
    <t xml:space="preserve">               -3.43</t>
  </si>
  <si>
    <t xml:space="preserve">              -19.44</t>
  </si>
  <si>
    <t>на 31.12.2013  20:00 мск</t>
  </si>
  <si>
    <t xml:space="preserve">              -87.13</t>
  </si>
  <si>
    <t xml:space="preserve">               -0.60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</si>
</sst>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1">
      <selection activeCell="F51" sqref="F51"/>
    </sheetView>
  </sheetViews>
  <sheetFormatPr defaultColWidth="9.5" defaultRowHeight="11.25"/>
  <cols>
    <col min="1" max="1" width="17.33203125" style="1" customWidth="1"/>
    <col min="2" max="2" width="17" style="1" customWidth="1"/>
    <col min="3" max="3" width="17.33203125" style="1" customWidth="1"/>
    <col min="4" max="4" width="48.5" style="1" customWidth="1"/>
    <col min="5" max="5" width="9.33203125" style="1" customWidth="1"/>
    <col min="6" max="6" width="15" style="1" customWidth="1"/>
    <col min="7" max="7" width="19.66015625" style="1" customWidth="1"/>
    <col min="8" max="8" width="15.5" style="1" customWidth="1"/>
    <col min="9" max="9" width="22.83203125" style="1" hidden="1" customWidth="1"/>
    <col min="10" max="10" width="17.16015625" style="1" hidden="1" customWidth="1"/>
    <col min="11" max="11" width="20.16015625" style="1" hidden="1" customWidth="1"/>
    <col min="12" max="12" width="20.5" style="1" hidden="1" customWidth="1"/>
    <col min="13" max="13" width="33" style="1" hidden="1" customWidth="1"/>
    <col min="14" max="14" width="34.33203125" style="1" hidden="1" customWidth="1"/>
    <col min="15" max="15" width="22.16015625" style="1" hidden="1" customWidth="1"/>
    <col min="16" max="16" width="20.33203125" style="1" hidden="1" customWidth="1"/>
    <col min="17" max="17" width="9.5" style="1" customWidth="1"/>
    <col min="18" max="18" width="21.16015625" style="1" hidden="1" customWidth="1"/>
    <col min="19" max="19" width="23.16015625" style="1" hidden="1" customWidth="1"/>
    <col min="20" max="20" width="29" style="1" hidden="1" customWidth="1"/>
    <col min="21" max="21" width="20.33203125" style="1" hidden="1" customWidth="1"/>
    <col min="22" max="22" width="24.16015625" style="1" customWidth="1"/>
    <col min="23" max="23" width="18.83203125" style="1" customWidth="1"/>
    <col min="24" max="24" width="21.16015625" style="1" customWidth="1"/>
    <col min="25" max="25" width="20.16015625" style="1" customWidth="1"/>
    <col min="26" max="26" width="23.5" style="1" customWidth="1"/>
    <col min="27" max="27" width="23.33203125" style="1" customWidth="1"/>
    <col min="28" max="28" width="19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21" customHeight="1">
      <c r="A7" s="50" t="s">
        <v>6</v>
      </c>
      <c r="B7" s="50"/>
      <c r="C7" s="50"/>
      <c r="D7" s="50"/>
      <c r="E7" s="50"/>
      <c r="F7" s="50"/>
      <c r="G7" s="50"/>
    </row>
    <row r="8" spans="1:7" ht="12.75">
      <c r="A8" s="50" t="s">
        <v>7</v>
      </c>
      <c r="B8" s="50"/>
      <c r="C8" s="50"/>
      <c r="D8" s="50"/>
      <c r="E8" s="50"/>
      <c r="F8" s="50"/>
      <c r="G8" s="50"/>
    </row>
    <row r="9" spans="1:7" ht="19.5" customHeight="1">
      <c r="A9" s="51" t="s">
        <v>107</v>
      </c>
      <c r="B9" s="51"/>
      <c r="C9" s="51"/>
      <c r="D9" s="51"/>
      <c r="E9" s="51"/>
      <c r="F9" s="51"/>
      <c r="G9" s="51"/>
    </row>
    <row r="10" spans="1:7" ht="21" customHeight="1">
      <c r="A10" s="47" t="s">
        <v>90</v>
      </c>
      <c r="B10" s="47"/>
      <c r="C10" s="47"/>
      <c r="D10" s="47"/>
      <c r="E10" s="47"/>
      <c r="F10" s="47"/>
      <c r="G10" s="47"/>
    </row>
    <row r="11" spans="1:7" s="2" customFormat="1" ht="16.5" customHeight="1">
      <c r="A11" s="52" t="s">
        <v>8</v>
      </c>
      <c r="B11" s="52"/>
      <c r="C11" s="52"/>
      <c r="D11" s="52"/>
      <c r="E11" s="52"/>
      <c r="F11" s="52"/>
      <c r="G11" s="52"/>
    </row>
    <row r="12" spans="1:7" ht="11.25">
      <c r="A12" s="53" t="s">
        <v>9</v>
      </c>
      <c r="B12" s="53"/>
      <c r="C12" s="53"/>
      <c r="D12" s="53"/>
      <c r="E12" s="53"/>
      <c r="F12" s="53"/>
      <c r="G12" s="53"/>
    </row>
    <row r="13" spans="1:7" ht="16.5" customHeight="1">
      <c r="A13" s="47" t="s">
        <v>10</v>
      </c>
      <c r="B13" s="47"/>
      <c r="C13" s="47"/>
      <c r="D13" s="47"/>
      <c r="E13" s="47"/>
      <c r="F13" s="47"/>
      <c r="G13" s="47"/>
    </row>
    <row r="14" spans="1:7" ht="11.25">
      <c r="A14" s="48" t="s">
        <v>11</v>
      </c>
      <c r="B14" s="48"/>
      <c r="C14" s="48"/>
      <c r="D14" s="48"/>
      <c r="E14" s="48"/>
      <c r="F14" s="48"/>
      <c r="G14" s="48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9" t="s">
        <v>12</v>
      </c>
      <c r="B16" s="49"/>
      <c r="C16" s="49"/>
      <c r="D16" s="49"/>
      <c r="E16" s="7" t="s">
        <v>13</v>
      </c>
      <c r="F16" s="7" t="s">
        <v>14</v>
      </c>
      <c r="G16" s="7" t="s">
        <v>15</v>
      </c>
    </row>
    <row r="17" spans="1:21" ht="12">
      <c r="A17" s="40" t="s">
        <v>16</v>
      </c>
      <c r="B17" s="40"/>
      <c r="C17" s="40"/>
      <c r="D17" s="40"/>
      <c r="E17" s="9" t="s">
        <v>17</v>
      </c>
      <c r="F17" s="10">
        <f>114450.94+T17+U17</f>
        <v>131331.54</v>
      </c>
      <c r="G17" s="10">
        <v>255153.43</v>
      </c>
      <c r="I17" s="1">
        <v>15802.2</v>
      </c>
      <c r="J17" s="1">
        <v>14205.12</v>
      </c>
      <c r="K17" s="1">
        <v>14297.65</v>
      </c>
      <c r="L17" s="1">
        <v>4035.17</v>
      </c>
      <c r="M17" s="1">
        <v>15324.33</v>
      </c>
      <c r="O17" s="1">
        <v>12823.07</v>
      </c>
      <c r="P17" s="1">
        <v>12835.45</v>
      </c>
      <c r="R17" s="1">
        <v>968.25</v>
      </c>
      <c r="S17" s="1">
        <v>1433.55</v>
      </c>
      <c r="T17" s="1">
        <v>972.8</v>
      </c>
      <c r="U17" s="1">
        <v>15907.8</v>
      </c>
    </row>
    <row r="18" spans="1:21" ht="12">
      <c r="A18" s="43" t="s">
        <v>18</v>
      </c>
      <c r="B18" s="43"/>
      <c r="C18" s="43"/>
      <c r="D18" s="43"/>
      <c r="E18" s="11" t="s">
        <v>19</v>
      </c>
      <c r="F18" s="12">
        <f>86709.6+O18+P18+R18+S18+T18+U18</f>
        <v>131545.87</v>
      </c>
      <c r="G18" s="12">
        <v>253186.18</v>
      </c>
      <c r="I18" s="1">
        <v>15806.75</v>
      </c>
      <c r="J18" s="1">
        <v>14592.08</v>
      </c>
      <c r="K18" s="1">
        <v>14173.88</v>
      </c>
      <c r="L18" s="1">
        <v>4037.8</v>
      </c>
      <c r="M18" s="1">
        <v>15573.2</v>
      </c>
      <c r="O18" s="1">
        <v>12676.56</v>
      </c>
      <c r="P18" s="1">
        <v>12778</v>
      </c>
      <c r="R18" s="1">
        <v>965.58</v>
      </c>
      <c r="S18" s="1">
        <v>1444.97</v>
      </c>
      <c r="T18" s="1">
        <v>976.23</v>
      </c>
      <c r="U18" s="1">
        <v>15994.93</v>
      </c>
    </row>
    <row r="19" spans="1:21" ht="14.25" customHeight="1">
      <c r="A19" s="46" t="s">
        <v>20</v>
      </c>
      <c r="B19" s="46"/>
      <c r="C19" s="46"/>
      <c r="D19" s="46"/>
      <c r="E19" s="13" t="s">
        <v>21</v>
      </c>
      <c r="F19" s="14">
        <f>F17-F18</f>
        <v>-214.3299999999872</v>
      </c>
      <c r="G19" s="14">
        <v>1967.25</v>
      </c>
      <c r="I19" s="1" t="s">
        <v>93</v>
      </c>
      <c r="J19" s="1" t="s">
        <v>94</v>
      </c>
      <c r="L19" s="1" t="s">
        <v>95</v>
      </c>
      <c r="M19" s="1" t="s">
        <v>97</v>
      </c>
      <c r="O19" s="1" t="s">
        <v>98</v>
      </c>
      <c r="P19" s="1" t="s">
        <v>100</v>
      </c>
      <c r="R19" s="1" t="s">
        <v>102</v>
      </c>
      <c r="S19" s="1" t="s">
        <v>104</v>
      </c>
      <c r="T19" s="1" t="s">
        <v>105</v>
      </c>
      <c r="U19" s="1" t="s">
        <v>108</v>
      </c>
    </row>
    <row r="20" spans="1:21" ht="24.75" customHeight="1">
      <c r="A20" s="40" t="s">
        <v>22</v>
      </c>
      <c r="B20" s="40"/>
      <c r="C20" s="40"/>
      <c r="D20" s="40"/>
      <c r="E20" s="9" t="s">
        <v>23</v>
      </c>
      <c r="F20" s="10" t="s">
        <v>24</v>
      </c>
      <c r="G20" s="10" t="s">
        <v>24</v>
      </c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  <c r="O20" s="1" t="s">
        <v>24</v>
      </c>
      <c r="P20" s="1" t="s">
        <v>24</v>
      </c>
      <c r="R20" s="1" t="s">
        <v>24</v>
      </c>
      <c r="S20" s="1" t="s">
        <v>24</v>
      </c>
      <c r="T20" s="1" t="s">
        <v>24</v>
      </c>
      <c r="U20" s="1" t="s">
        <v>24</v>
      </c>
    </row>
    <row r="21" spans="1:21" ht="24" customHeight="1">
      <c r="A21" s="40" t="s">
        <v>25</v>
      </c>
      <c r="B21" s="40"/>
      <c r="C21" s="40"/>
      <c r="D21" s="40"/>
      <c r="E21" s="9" t="s">
        <v>26</v>
      </c>
      <c r="F21" s="10" t="s">
        <v>24</v>
      </c>
      <c r="G21" s="10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  <c r="O21" s="1" t="s">
        <v>24</v>
      </c>
      <c r="P21" s="1" t="s">
        <v>24</v>
      </c>
      <c r="R21" s="1" t="s">
        <v>24</v>
      </c>
      <c r="S21" s="1" t="s">
        <v>24</v>
      </c>
      <c r="T21" s="1" t="s">
        <v>24</v>
      </c>
      <c r="U21" s="1" t="s">
        <v>24</v>
      </c>
    </row>
    <row r="22" spans="1:21" ht="27.75" customHeight="1">
      <c r="A22" s="40" t="s">
        <v>27</v>
      </c>
      <c r="B22" s="40"/>
      <c r="C22" s="40"/>
      <c r="D22" s="40"/>
      <c r="E22" s="9" t="s">
        <v>28</v>
      </c>
      <c r="F22" s="10" t="s">
        <v>24</v>
      </c>
      <c r="G22" s="10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  <c r="O22" s="1" t="s">
        <v>24</v>
      </c>
      <c r="P22" s="1" t="s">
        <v>24</v>
      </c>
      <c r="R22" s="1" t="s">
        <v>24</v>
      </c>
      <c r="S22" s="1" t="s">
        <v>24</v>
      </c>
      <c r="T22" s="1" t="s">
        <v>24</v>
      </c>
      <c r="U22" s="1" t="s">
        <v>24</v>
      </c>
    </row>
    <row r="23" spans="1:7" ht="12">
      <c r="A23" s="40" t="s">
        <v>29</v>
      </c>
      <c r="B23" s="40"/>
      <c r="C23" s="40"/>
      <c r="D23" s="40"/>
      <c r="E23" s="9" t="s">
        <v>30</v>
      </c>
      <c r="F23" s="15"/>
      <c r="G23" s="15"/>
    </row>
    <row r="24" spans="1:7" ht="12">
      <c r="A24" s="40" t="s">
        <v>31</v>
      </c>
      <c r="B24" s="40"/>
      <c r="C24" s="40"/>
      <c r="D24" s="40"/>
      <c r="E24" s="9" t="s">
        <v>32</v>
      </c>
      <c r="F24" s="15"/>
      <c r="G24" s="15"/>
    </row>
    <row r="25" spans="1:7" ht="12">
      <c r="A25" s="40" t="s">
        <v>33</v>
      </c>
      <c r="B25" s="40"/>
      <c r="C25" s="40"/>
      <c r="D25" s="40"/>
      <c r="E25" s="9" t="s">
        <v>34</v>
      </c>
      <c r="F25" s="15"/>
      <c r="G25" s="15"/>
    </row>
    <row r="26" spans="1:21" ht="12">
      <c r="A26" s="40" t="s">
        <v>35</v>
      </c>
      <c r="B26" s="40"/>
      <c r="C26" s="40"/>
      <c r="D26" s="40"/>
      <c r="E26" s="9" t="s">
        <v>36</v>
      </c>
      <c r="F26" s="31">
        <f>2412.38+R26+S26+T26+U26</f>
        <v>3774.7</v>
      </c>
      <c r="G26" s="31">
        <v>4131.04</v>
      </c>
      <c r="I26" s="1">
        <v>287.23</v>
      </c>
      <c r="J26" s="1">
        <v>290.57</v>
      </c>
      <c r="K26" s="1">
        <v>320.4</v>
      </c>
      <c r="L26" s="1">
        <v>298.91</v>
      </c>
      <c r="M26" s="1">
        <v>257.76</v>
      </c>
      <c r="O26" s="1">
        <v>294.4</v>
      </c>
      <c r="P26" s="1">
        <v>324.74</v>
      </c>
      <c r="R26" s="1">
        <v>357.41</v>
      </c>
      <c r="S26" s="1">
        <v>349.02</v>
      </c>
      <c r="T26" s="1">
        <v>319.2</v>
      </c>
      <c r="U26" s="1">
        <v>336.69</v>
      </c>
    </row>
    <row r="27" spans="1:21" ht="12">
      <c r="A27" s="40" t="s">
        <v>37</v>
      </c>
      <c r="B27" s="40"/>
      <c r="C27" s="40"/>
      <c r="D27" s="40"/>
      <c r="E27" s="9" t="s">
        <v>38</v>
      </c>
      <c r="F27" s="31">
        <f>903.88+T27</f>
        <v>916.14</v>
      </c>
      <c r="G27" s="31">
        <v>567.39</v>
      </c>
      <c r="I27" s="1" t="s">
        <v>24</v>
      </c>
      <c r="J27" s="1" t="s">
        <v>24</v>
      </c>
      <c r="K27" s="1" t="s">
        <v>24</v>
      </c>
      <c r="L27" s="1" t="s">
        <v>24</v>
      </c>
      <c r="M27" s="1">
        <v>200.24</v>
      </c>
      <c r="O27" s="1">
        <v>560.51</v>
      </c>
      <c r="P27" s="1">
        <v>31.99</v>
      </c>
      <c r="R27" s="1" t="s">
        <v>24</v>
      </c>
      <c r="S27" s="1" t="s">
        <v>24</v>
      </c>
      <c r="T27" s="1">
        <v>12.26</v>
      </c>
      <c r="U27" s="1" t="s">
        <v>24</v>
      </c>
    </row>
    <row r="28" spans="1:7" ht="12">
      <c r="A28" s="40" t="s">
        <v>39</v>
      </c>
      <c r="B28" s="40"/>
      <c r="C28" s="40"/>
      <c r="D28" s="40"/>
      <c r="E28" s="9" t="s">
        <v>40</v>
      </c>
      <c r="F28" s="15"/>
      <c r="G28" s="15"/>
    </row>
    <row r="29" spans="1:21" ht="12">
      <c r="A29" s="40" t="s">
        <v>41</v>
      </c>
      <c r="B29" s="40"/>
      <c r="C29" s="40"/>
      <c r="D29" s="40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O29" s="1" t="s">
        <v>24</v>
      </c>
      <c r="P29" s="1" t="s">
        <v>24</v>
      </c>
      <c r="R29" s="1" t="s">
        <v>24</v>
      </c>
      <c r="S29" s="1" t="s">
        <v>24</v>
      </c>
      <c r="T29" s="1" t="s">
        <v>24</v>
      </c>
      <c r="U29" s="1" t="s">
        <v>24</v>
      </c>
    </row>
    <row r="30" spans="1:21" ht="17.25" customHeight="1">
      <c r="A30" s="46" t="s">
        <v>43</v>
      </c>
      <c r="B30" s="46"/>
      <c r="C30" s="46"/>
      <c r="D30" s="46"/>
      <c r="E30" s="13" t="s">
        <v>44</v>
      </c>
      <c r="F30" s="14">
        <f>-4963.62+R30+0.01+S30+T30+U30</f>
        <v>-4658.3</v>
      </c>
      <c r="G30" s="14">
        <v>-28.889999999999866</v>
      </c>
      <c r="I30" s="1">
        <v>-1434.49</v>
      </c>
      <c r="J30" s="1">
        <v>-2880.5</v>
      </c>
      <c r="K30" s="1">
        <v>-1174.31</v>
      </c>
      <c r="L30" s="1">
        <v>-1091.92</v>
      </c>
      <c r="M30" s="1">
        <v>-936.53</v>
      </c>
      <c r="O30" s="1">
        <v>897.23</v>
      </c>
      <c r="P30" s="1">
        <v>-30.01</v>
      </c>
      <c r="R30" s="1">
        <v>260.07</v>
      </c>
      <c r="S30" s="1">
        <v>14.75</v>
      </c>
      <c r="T30" s="1">
        <v>31.09</v>
      </c>
      <c r="U30" s="1">
        <v>-0.6</v>
      </c>
    </row>
    <row r="31" spans="1:14" ht="12">
      <c r="A31" s="40" t="s">
        <v>45</v>
      </c>
      <c r="B31" s="40"/>
      <c r="C31" s="40"/>
      <c r="D31" s="40"/>
      <c r="E31" s="9"/>
      <c r="F31" s="15"/>
      <c r="G31" s="15"/>
      <c r="N31" s="26">
        <f>F30+F37</f>
        <v>-4385.320000000001</v>
      </c>
    </row>
    <row r="32" spans="1:21" ht="12">
      <c r="A32" s="8"/>
      <c r="B32" s="45" t="s">
        <v>46</v>
      </c>
      <c r="C32" s="45"/>
      <c r="D32" s="45"/>
      <c r="E32" s="9" t="s">
        <v>47</v>
      </c>
      <c r="F32" s="10">
        <f>1706.94+I32+J32+K32+L32+M32+O32+P32+R32+S32+T32</f>
        <v>-3526.619999999999</v>
      </c>
      <c r="G32" s="10">
        <v>2034.4900000000002</v>
      </c>
      <c r="I32" s="1">
        <v>-1336.18</v>
      </c>
      <c r="J32" s="1">
        <v>-2718.29</v>
      </c>
      <c r="K32" s="1">
        <v>-1108.85</v>
      </c>
      <c r="L32" s="1">
        <v>-1042.97</v>
      </c>
      <c r="M32" s="1">
        <v>-694.99</v>
      </c>
      <c r="O32" s="1">
        <v>934.92</v>
      </c>
      <c r="P32" s="26">
        <v>58.66</v>
      </c>
      <c r="R32" s="1">
        <v>343.86</v>
      </c>
      <c r="S32" s="1">
        <v>216.96</v>
      </c>
      <c r="T32" s="1">
        <v>113.32</v>
      </c>
      <c r="U32" s="1" t="s">
        <v>24</v>
      </c>
    </row>
    <row r="33" spans="1:22" ht="12">
      <c r="A33" s="8"/>
      <c r="B33" s="45" t="s">
        <v>48</v>
      </c>
      <c r="C33" s="45"/>
      <c r="D33" s="45"/>
      <c r="E33" s="9" t="s">
        <v>49</v>
      </c>
      <c r="F33" s="10">
        <f>-20.04+I33+J33+K33+L33+M33+O33+P33+R33+S33+T33+U30</f>
        <v>-1131.6799999999998</v>
      </c>
      <c r="G33" s="10">
        <v>-2063.38</v>
      </c>
      <c r="I33" s="1">
        <v>-98.31</v>
      </c>
      <c r="J33" s="1">
        <v>-162.21</v>
      </c>
      <c r="K33" s="1">
        <v>-65.46</v>
      </c>
      <c r="L33" s="1">
        <v>-48.95</v>
      </c>
      <c r="M33" s="1">
        <v>-241.54</v>
      </c>
      <c r="O33" s="1">
        <v>-37.69</v>
      </c>
      <c r="P33" s="1">
        <v>-88.66</v>
      </c>
      <c r="R33" s="1">
        <v>-83.78</v>
      </c>
      <c r="S33" s="1">
        <v>-202.21</v>
      </c>
      <c r="T33" s="1">
        <v>-82.23</v>
      </c>
      <c r="U33" s="1" t="s">
        <v>109</v>
      </c>
      <c r="V33" s="26"/>
    </row>
    <row r="34" spans="1:21" ht="12">
      <c r="A34" s="8"/>
      <c r="B34" s="45" t="s">
        <v>50</v>
      </c>
      <c r="C34" s="45"/>
      <c r="D34" s="45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1" t="s">
        <v>24</v>
      </c>
      <c r="N34" s="26"/>
      <c r="O34" s="1" t="s">
        <v>24</v>
      </c>
      <c r="P34" s="1" t="s">
        <v>24</v>
      </c>
      <c r="R34" s="1" t="s">
        <v>24</v>
      </c>
      <c r="S34" s="26" t="s">
        <v>24</v>
      </c>
      <c r="T34" s="1" t="s">
        <v>24</v>
      </c>
      <c r="U34" s="1" t="s">
        <v>24</v>
      </c>
    </row>
    <row r="35" spans="1:21" ht="12">
      <c r="A35" s="8"/>
      <c r="B35" s="45" t="s">
        <v>52</v>
      </c>
      <c r="C35" s="45"/>
      <c r="D35" s="45"/>
      <c r="E35" s="9" t="s">
        <v>53</v>
      </c>
      <c r="F35" s="10" t="s">
        <v>24</v>
      </c>
      <c r="G35" s="10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O35" s="1" t="s">
        <v>24</v>
      </c>
      <c r="P35" s="26" t="s">
        <v>24</v>
      </c>
      <c r="R35" s="26" t="s">
        <v>24</v>
      </c>
      <c r="S35" s="1" t="s">
        <v>24</v>
      </c>
      <c r="T35" s="1" t="s">
        <v>24</v>
      </c>
      <c r="U35" s="1" t="s">
        <v>24</v>
      </c>
    </row>
    <row r="36" spans="1:21" ht="12" customHeight="1">
      <c r="A36" s="8"/>
      <c r="B36" s="45" t="s">
        <v>54</v>
      </c>
      <c r="C36" s="45"/>
      <c r="D36" s="45"/>
      <c r="E36" s="9" t="s">
        <v>55</v>
      </c>
      <c r="F36" s="15" t="s">
        <v>24</v>
      </c>
      <c r="G36" s="15" t="s">
        <v>24</v>
      </c>
      <c r="I36" s="26" t="s">
        <v>24</v>
      </c>
      <c r="J36" s="1" t="s">
        <v>24</v>
      </c>
      <c r="K36" s="1" t="s">
        <v>24</v>
      </c>
      <c r="L36" s="1" t="s">
        <v>24</v>
      </c>
      <c r="M36" s="1" t="s">
        <v>24</v>
      </c>
      <c r="O36" s="1" t="s">
        <v>24</v>
      </c>
      <c r="P36" s="1" t="s">
        <v>24</v>
      </c>
      <c r="R36" s="1" t="s">
        <v>24</v>
      </c>
      <c r="S36" s="1" t="s">
        <v>24</v>
      </c>
      <c r="T36" s="1" t="s">
        <v>24</v>
      </c>
      <c r="U36" s="1" t="s">
        <v>24</v>
      </c>
    </row>
    <row r="37" spans="1:21" ht="22.5" customHeight="1">
      <c r="A37" s="46" t="s">
        <v>56</v>
      </c>
      <c r="B37" s="46"/>
      <c r="C37" s="46"/>
      <c r="D37" s="46"/>
      <c r="E37" s="13" t="s">
        <v>57</v>
      </c>
      <c r="F37" s="14">
        <f>7.87+O37+P37+R37+T37+U37</f>
        <v>272.97999999999996</v>
      </c>
      <c r="G37" s="14">
        <v>-286.94000000000005</v>
      </c>
      <c r="I37" s="1" t="s">
        <v>24</v>
      </c>
      <c r="J37" s="1" t="s">
        <v>24</v>
      </c>
      <c r="K37" s="1" t="s">
        <v>24</v>
      </c>
      <c r="L37" s="1">
        <v>-7.79</v>
      </c>
      <c r="M37" s="1" t="s">
        <v>24</v>
      </c>
      <c r="O37" s="1">
        <v>-13.5</v>
      </c>
      <c r="P37" s="26">
        <v>-37.17</v>
      </c>
      <c r="R37" s="1">
        <v>-7.61</v>
      </c>
      <c r="S37" s="1" t="s">
        <v>24</v>
      </c>
      <c r="T37" s="26">
        <v>-19.44</v>
      </c>
      <c r="U37" s="26">
        <v>342.83</v>
      </c>
    </row>
    <row r="38" spans="1:20" ht="12">
      <c r="A38" s="40" t="s">
        <v>45</v>
      </c>
      <c r="B38" s="40"/>
      <c r="C38" s="40"/>
      <c r="D38" s="40"/>
      <c r="E38" s="9"/>
      <c r="F38" s="15"/>
      <c r="G38" s="15"/>
      <c r="T38" s="26"/>
    </row>
    <row r="39" spans="1:27" ht="12">
      <c r="A39" s="8"/>
      <c r="B39" s="45" t="s">
        <v>46</v>
      </c>
      <c r="C39" s="45"/>
      <c r="D39" s="45"/>
      <c r="E39" s="9" t="s">
        <v>58</v>
      </c>
      <c r="F39" s="15">
        <f>U39</f>
        <v>365.85</v>
      </c>
      <c r="G39" s="15">
        <v>-3.54</v>
      </c>
      <c r="I39" s="1" t="s">
        <v>24</v>
      </c>
      <c r="J39" s="1" t="s">
        <v>24</v>
      </c>
      <c r="K39" s="1" t="s">
        <v>24</v>
      </c>
      <c r="L39" s="1" t="s">
        <v>24</v>
      </c>
      <c r="M39" s="1" t="s">
        <v>24</v>
      </c>
      <c r="O39" s="1" t="s">
        <v>24</v>
      </c>
      <c r="P39" s="1" t="s">
        <v>24</v>
      </c>
      <c r="R39" s="1" t="s">
        <v>24</v>
      </c>
      <c r="S39" s="1" t="s">
        <v>24</v>
      </c>
      <c r="T39" s="1" t="s">
        <v>24</v>
      </c>
      <c r="U39" s="1">
        <v>365.85</v>
      </c>
      <c r="AA39" s="26"/>
    </row>
    <row r="40" spans="1:21" ht="12">
      <c r="A40" s="8"/>
      <c r="B40" s="45" t="s">
        <v>48</v>
      </c>
      <c r="C40" s="45"/>
      <c r="D40" s="45"/>
      <c r="E40" s="9" t="s">
        <v>59</v>
      </c>
      <c r="F40" s="10">
        <f>7.87+O37+P37+R37+T37+U40</f>
        <v>-92.87</v>
      </c>
      <c r="G40" s="10">
        <v>-283.40000000000003</v>
      </c>
      <c r="I40" s="1" t="s">
        <v>24</v>
      </c>
      <c r="J40" s="1" t="s">
        <v>24</v>
      </c>
      <c r="K40" s="1" t="s">
        <v>24</v>
      </c>
      <c r="L40" s="1" t="s">
        <v>96</v>
      </c>
      <c r="M40" s="1" t="s">
        <v>24</v>
      </c>
      <c r="O40" s="1" t="s">
        <v>99</v>
      </c>
      <c r="P40" s="1" t="s">
        <v>101</v>
      </c>
      <c r="R40" s="1" t="s">
        <v>103</v>
      </c>
      <c r="S40" s="1" t="s">
        <v>24</v>
      </c>
      <c r="T40" s="1" t="s">
        <v>106</v>
      </c>
      <c r="U40" s="1">
        <v>-23.02</v>
      </c>
    </row>
    <row r="41" spans="1:21" ht="12">
      <c r="A41" s="8"/>
      <c r="B41" s="45" t="s">
        <v>50</v>
      </c>
      <c r="C41" s="45"/>
      <c r="D41" s="45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1" t="s">
        <v>24</v>
      </c>
      <c r="L41" s="1" t="s">
        <v>24</v>
      </c>
      <c r="M41" s="1" t="s">
        <v>24</v>
      </c>
      <c r="O41" s="1" t="s">
        <v>24</v>
      </c>
      <c r="P41" s="1" t="s">
        <v>24</v>
      </c>
      <c r="R41" s="1" t="s">
        <v>24</v>
      </c>
      <c r="S41" s="1" t="s">
        <v>24</v>
      </c>
      <c r="T41" s="1" t="s">
        <v>24</v>
      </c>
      <c r="U41" s="1" t="s">
        <v>24</v>
      </c>
    </row>
    <row r="42" spans="1:21" ht="12">
      <c r="A42" s="8"/>
      <c r="B42" s="45" t="s">
        <v>52</v>
      </c>
      <c r="C42" s="45"/>
      <c r="D42" s="45"/>
      <c r="E42" s="9" t="s">
        <v>61</v>
      </c>
      <c r="F42" s="10" t="s">
        <v>24</v>
      </c>
      <c r="G42" s="10" t="s">
        <v>24</v>
      </c>
      <c r="I42" s="1" t="s">
        <v>24</v>
      </c>
      <c r="J42" s="1" t="s">
        <v>24</v>
      </c>
      <c r="K42" s="26" t="s">
        <v>24</v>
      </c>
      <c r="L42" s="1" t="s">
        <v>24</v>
      </c>
      <c r="M42" s="1" t="s">
        <v>24</v>
      </c>
      <c r="N42" s="26"/>
      <c r="O42" s="1" t="s">
        <v>24</v>
      </c>
      <c r="P42" s="1" t="s">
        <v>24</v>
      </c>
      <c r="R42" s="1" t="s">
        <v>24</v>
      </c>
      <c r="S42" s="1" t="s">
        <v>24</v>
      </c>
      <c r="T42" s="1" t="s">
        <v>24</v>
      </c>
      <c r="U42" s="1" t="s">
        <v>24</v>
      </c>
    </row>
    <row r="43" spans="1:13" ht="12">
      <c r="A43" s="8"/>
      <c r="B43" s="45" t="s">
        <v>62</v>
      </c>
      <c r="C43" s="45"/>
      <c r="D43" s="45"/>
      <c r="E43" s="9" t="s">
        <v>63</v>
      </c>
      <c r="F43" s="15"/>
      <c r="G43" s="15"/>
      <c r="L43" s="26"/>
      <c r="M43" s="26"/>
    </row>
    <row r="44" spans="1:21" ht="33" customHeight="1">
      <c r="A44" s="40" t="s">
        <v>64</v>
      </c>
      <c r="B44" s="40"/>
      <c r="C44" s="40"/>
      <c r="D44" s="40"/>
      <c r="E44" s="9" t="s">
        <v>65</v>
      </c>
      <c r="F44" s="15" t="s">
        <v>24</v>
      </c>
      <c r="G44" s="15" t="s">
        <v>24</v>
      </c>
      <c r="I44" s="26" t="s">
        <v>24</v>
      </c>
      <c r="J44" s="1" t="s">
        <v>24</v>
      </c>
      <c r="K44" s="26" t="s">
        <v>24</v>
      </c>
      <c r="L44" s="1" t="s">
        <v>24</v>
      </c>
      <c r="M44" s="1" t="s">
        <v>24</v>
      </c>
      <c r="O44" s="1" t="s">
        <v>24</v>
      </c>
      <c r="P44" s="1" t="s">
        <v>24</v>
      </c>
      <c r="R44" s="1" t="s">
        <v>24</v>
      </c>
      <c r="S44" s="1" t="s">
        <v>24</v>
      </c>
      <c r="T44" s="1" t="s">
        <v>24</v>
      </c>
      <c r="U44" s="1" t="s">
        <v>24</v>
      </c>
    </row>
    <row r="45" spans="1:21" ht="31.5" customHeight="1">
      <c r="A45" s="41" t="s">
        <v>66</v>
      </c>
      <c r="B45" s="41"/>
      <c r="C45" s="41"/>
      <c r="D45" s="41"/>
      <c r="E45" s="17" t="s">
        <v>67</v>
      </c>
      <c r="F45" s="18">
        <f>403.87+I45+J45+K45+L45+M45+O45+P45+R45+S45+T45+U45+9.47</f>
        <v>5091.900000000001</v>
      </c>
      <c r="G45" s="18">
        <v>3205.3199999999997</v>
      </c>
      <c r="I45" s="1">
        <v>439.58</v>
      </c>
      <c r="J45" s="1">
        <v>453.16</v>
      </c>
      <c r="K45" s="1">
        <v>472.31</v>
      </c>
      <c r="L45" s="1">
        <v>452.32</v>
      </c>
      <c r="M45" s="1">
        <v>384.12</v>
      </c>
      <c r="O45" s="1">
        <v>451.27</v>
      </c>
      <c r="P45" s="1">
        <v>409.84</v>
      </c>
      <c r="R45" s="1">
        <v>417.65</v>
      </c>
      <c r="S45" s="1">
        <v>411.76</v>
      </c>
      <c r="T45" s="1">
        <v>378.63</v>
      </c>
      <c r="U45" s="1">
        <v>407.92</v>
      </c>
    </row>
    <row r="46" spans="1:21" ht="11.25">
      <c r="A46" s="16"/>
      <c r="B46" s="42" t="s">
        <v>68</v>
      </c>
      <c r="C46" s="42"/>
      <c r="D46" s="42"/>
      <c r="E46" s="11" t="s">
        <v>69</v>
      </c>
      <c r="F46" s="12">
        <f>1288.61+K46+L46+M46+O46+P46+R46+S46+T46+U46</f>
        <v>5059.34</v>
      </c>
      <c r="G46" s="12">
        <v>3176.2999999999997</v>
      </c>
      <c r="I46" s="1">
        <v>435.85</v>
      </c>
      <c r="J46" s="1">
        <v>450.75</v>
      </c>
      <c r="K46" s="1">
        <v>469.96</v>
      </c>
      <c r="L46" s="1">
        <v>450.4</v>
      </c>
      <c r="M46" s="1">
        <v>382.38</v>
      </c>
      <c r="O46" s="1">
        <v>449.94</v>
      </c>
      <c r="P46" s="1">
        <v>407.22</v>
      </c>
      <c r="R46" s="1">
        <v>415.9</v>
      </c>
      <c r="S46" s="1">
        <v>410.39</v>
      </c>
      <c r="T46" s="1">
        <v>377.11</v>
      </c>
      <c r="U46" s="1">
        <v>407.43</v>
      </c>
    </row>
    <row r="47" spans="1:21" ht="12">
      <c r="A47" s="40" t="s">
        <v>70</v>
      </c>
      <c r="B47" s="40"/>
      <c r="C47" s="40"/>
      <c r="D47" s="40"/>
      <c r="E47" s="9" t="s">
        <v>71</v>
      </c>
      <c r="F47" s="31">
        <f>(1631.43/1000)+J47+M47</f>
        <v>3547.8114299999997</v>
      </c>
      <c r="G47" s="31">
        <v>3837.64</v>
      </c>
      <c r="I47" s="1" t="s">
        <v>24</v>
      </c>
      <c r="J47" s="1">
        <v>3521.04</v>
      </c>
      <c r="K47" s="1" t="s">
        <v>24</v>
      </c>
      <c r="L47" s="1" t="s">
        <v>24</v>
      </c>
      <c r="M47" s="1">
        <v>25.14</v>
      </c>
      <c r="O47" s="1" t="s">
        <v>24</v>
      </c>
      <c r="P47" s="1" t="s">
        <v>24</v>
      </c>
      <c r="R47" s="1" t="s">
        <v>24</v>
      </c>
      <c r="S47" s="1" t="s">
        <v>24</v>
      </c>
      <c r="T47" s="1" t="s">
        <v>24</v>
      </c>
      <c r="U47" s="1" t="s">
        <v>24</v>
      </c>
    </row>
    <row r="48" spans="1:21" ht="12">
      <c r="A48" s="43" t="s">
        <v>72</v>
      </c>
      <c r="B48" s="43"/>
      <c r="C48" s="43"/>
      <c r="D48" s="43"/>
      <c r="E48" s="11" t="s">
        <v>73</v>
      </c>
      <c r="F48" s="12"/>
      <c r="G48" s="12"/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  <c r="O48" s="1" t="s">
        <v>24</v>
      </c>
      <c r="P48" s="1" t="s">
        <v>24</v>
      </c>
      <c r="R48" s="1" t="s">
        <v>24</v>
      </c>
      <c r="S48" s="1" t="s">
        <v>24</v>
      </c>
      <c r="T48" s="1" t="s">
        <v>24</v>
      </c>
      <c r="U48" s="1" t="s">
        <v>24</v>
      </c>
    </row>
    <row r="49" spans="1:21" ht="24.75" customHeight="1">
      <c r="A49" s="40" t="s">
        <v>74</v>
      </c>
      <c r="B49" s="40"/>
      <c r="C49" s="40"/>
      <c r="D49" s="40"/>
      <c r="E49" s="9" t="s">
        <v>75</v>
      </c>
      <c r="F49" s="10">
        <f>I49</f>
        <v>355.92</v>
      </c>
      <c r="G49" s="10">
        <v>98.67</v>
      </c>
      <c r="I49" s="1">
        <v>355.92</v>
      </c>
      <c r="J49" s="1" t="s">
        <v>24</v>
      </c>
      <c r="K49" s="1" t="s">
        <v>24</v>
      </c>
      <c r="L49" s="1" t="s">
        <v>24</v>
      </c>
      <c r="M49" s="1" t="s">
        <v>24</v>
      </c>
      <c r="O49" s="1" t="s">
        <v>24</v>
      </c>
      <c r="P49" s="1" t="s">
        <v>24</v>
      </c>
      <c r="R49" s="1" t="s">
        <v>24</v>
      </c>
      <c r="S49" s="1" t="s">
        <v>24</v>
      </c>
      <c r="T49" s="1" t="s">
        <v>24</v>
      </c>
      <c r="U49" s="1" t="s">
        <v>24</v>
      </c>
    </row>
    <row r="50" spans="1:21" ht="28.5" customHeight="1">
      <c r="A50" s="43" t="s">
        <v>76</v>
      </c>
      <c r="B50" s="43"/>
      <c r="C50" s="43"/>
      <c r="D50" s="43"/>
      <c r="E50" s="11" t="s">
        <v>77</v>
      </c>
      <c r="F50" s="12">
        <f>9253.92+U50</f>
        <v>9537.82</v>
      </c>
      <c r="G50" s="12">
        <v>19022.989999999998</v>
      </c>
      <c r="I50" s="1">
        <v>834.56</v>
      </c>
      <c r="J50" s="1">
        <v>894.82</v>
      </c>
      <c r="K50" s="1">
        <v>629.39</v>
      </c>
      <c r="L50" s="1">
        <v>537.24</v>
      </c>
      <c r="M50" s="1">
        <v>1907.99</v>
      </c>
      <c r="O50" s="1">
        <v>358.49</v>
      </c>
      <c r="P50" s="1">
        <v>290.18</v>
      </c>
      <c r="R50" s="1">
        <v>916.65</v>
      </c>
      <c r="S50" s="1">
        <v>637.96</v>
      </c>
      <c r="T50" s="1">
        <v>1194.24</v>
      </c>
      <c r="U50" s="1">
        <v>283.9</v>
      </c>
    </row>
    <row r="51" spans="1:18" ht="49.5" customHeight="1">
      <c r="A51" s="44" t="s">
        <v>78</v>
      </c>
      <c r="B51" s="44"/>
      <c r="C51" s="44"/>
      <c r="D51" s="44"/>
      <c r="E51" s="19" t="s">
        <v>79</v>
      </c>
      <c r="F51" s="20">
        <f>F19+F26+F27+F30+F37-F45+F47+F49-F50</f>
        <v>-10634.798569999988</v>
      </c>
      <c r="G51" s="20">
        <v>-11942.14</v>
      </c>
      <c r="M51" s="26"/>
      <c r="R51" s="26"/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36" t="s">
        <v>80</v>
      </c>
      <c r="B53" s="36"/>
      <c r="C53" s="36"/>
      <c r="D53" s="36"/>
      <c r="E53" s="36"/>
      <c r="F53" s="36"/>
      <c r="G53" s="36"/>
    </row>
    <row r="54" spans="1:7" s="4" customFormat="1" ht="17.25" customHeight="1">
      <c r="A54" s="37" t="s">
        <v>81</v>
      </c>
      <c r="B54" s="37"/>
      <c r="C54" s="37"/>
      <c r="D54" s="23"/>
      <c r="E54" s="22" t="s">
        <v>24</v>
      </c>
      <c r="F54" s="37" t="s">
        <v>92</v>
      </c>
      <c r="G54" s="37"/>
    </row>
    <row r="55" spans="1:7" s="4" customFormat="1" ht="11.25">
      <c r="A55" s="34" t="s">
        <v>82</v>
      </c>
      <c r="B55" s="34"/>
      <c r="C55" s="34"/>
      <c r="D55" s="24"/>
      <c r="E55" s="24" t="s">
        <v>83</v>
      </c>
      <c r="F55" s="34" t="s">
        <v>84</v>
      </c>
      <c r="G55" s="34"/>
    </row>
    <row r="56" spans="1:7" s="4" customFormat="1" ht="16.5" customHeight="1">
      <c r="A56" s="36" t="s">
        <v>85</v>
      </c>
      <c r="B56" s="36"/>
      <c r="C56" s="36"/>
      <c r="D56" s="36"/>
      <c r="E56" s="36"/>
      <c r="F56" s="36"/>
      <c r="G56" s="36"/>
    </row>
    <row r="57" spans="1:7" s="4" customFormat="1" ht="16.5" customHeight="1">
      <c r="A57" s="37" t="s">
        <v>87</v>
      </c>
      <c r="B57" s="37"/>
      <c r="C57" s="37"/>
      <c r="D57" s="23"/>
      <c r="E57" s="22" t="s">
        <v>24</v>
      </c>
      <c r="F57" s="37" t="s">
        <v>89</v>
      </c>
      <c r="G57" s="37"/>
    </row>
    <row r="58" spans="1:7" s="2" customFormat="1" ht="11.25">
      <c r="A58" s="34" t="s">
        <v>82</v>
      </c>
      <c r="B58" s="34"/>
      <c r="C58" s="34"/>
      <c r="D58" s="24"/>
      <c r="E58" s="24" t="s">
        <v>83</v>
      </c>
      <c r="F58" s="34" t="s">
        <v>84</v>
      </c>
      <c r="G58" s="34"/>
    </row>
    <row r="59" spans="1:8" ht="11.25">
      <c r="A59" s="5"/>
      <c r="B59" s="5"/>
      <c r="C59" s="5"/>
      <c r="D59" s="27"/>
      <c r="E59" s="27"/>
      <c r="F59" s="27"/>
      <c r="G59" s="27"/>
      <c r="H59" s="28"/>
    </row>
    <row r="60" spans="1:8" ht="11.25">
      <c r="A60" s="25" t="s">
        <v>88</v>
      </c>
      <c r="B60" s="5"/>
      <c r="C60" s="5"/>
      <c r="D60" s="27"/>
      <c r="E60" s="27"/>
      <c r="F60" s="29"/>
      <c r="G60" s="28"/>
      <c r="H60" s="28"/>
    </row>
    <row r="61" spans="1:8" ht="11.25">
      <c r="A61" s="25" t="s">
        <v>86</v>
      </c>
      <c r="B61" s="5"/>
      <c r="C61" s="5"/>
      <c r="D61" s="27"/>
      <c r="E61" s="27"/>
      <c r="F61" s="38"/>
      <c r="G61" s="39"/>
      <c r="H61" s="28"/>
    </row>
    <row r="62" spans="4:8" ht="10.5">
      <c r="D62" s="28"/>
      <c r="E62" s="28"/>
      <c r="F62" s="33"/>
      <c r="G62" s="28"/>
      <c r="H62" s="28"/>
    </row>
    <row r="63" spans="4:8" ht="10.5">
      <c r="D63" s="28"/>
      <c r="E63" s="28"/>
      <c r="F63" s="33"/>
      <c r="G63" s="30"/>
      <c r="H63" s="28"/>
    </row>
    <row r="64" spans="4:8" ht="10.5">
      <c r="D64" s="28"/>
      <c r="E64" s="28"/>
      <c r="F64" s="32"/>
      <c r="G64" s="28"/>
      <c r="H64" s="28"/>
    </row>
    <row r="65" spans="4:8" ht="10.5">
      <c r="D65" s="28"/>
      <c r="E65" s="28"/>
      <c r="F65" s="32"/>
      <c r="G65" s="28"/>
      <c r="H65" s="28"/>
    </row>
    <row r="66" spans="4:8" ht="10.5">
      <c r="D66" s="28"/>
      <c r="E66" s="28"/>
      <c r="F66" s="35"/>
      <c r="G66" s="35"/>
      <c r="H66" s="28"/>
    </row>
    <row r="67" spans="4:8" ht="10.5">
      <c r="D67" s="28"/>
      <c r="E67" s="28"/>
      <c r="F67" s="28"/>
      <c r="G67" s="28"/>
      <c r="H67" s="28"/>
    </row>
    <row r="68" spans="4:8" ht="10.5">
      <c r="D68" s="28"/>
      <c r="E68" s="28"/>
      <c r="F68" s="30"/>
      <c r="G68" s="28"/>
      <c r="H68" s="28"/>
    </row>
    <row r="69" spans="4:8" ht="10.5">
      <c r="D69" s="28"/>
      <c r="E69" s="28"/>
      <c r="F69" s="30"/>
      <c r="G69" s="28"/>
      <c r="H69" s="28"/>
    </row>
    <row r="70" spans="4:8" ht="10.5">
      <c r="D70" s="28"/>
      <c r="E70" s="28"/>
      <c r="F70" s="28"/>
      <c r="G70" s="28"/>
      <c r="H70" s="28"/>
    </row>
    <row r="72" ht="10.5">
      <c r="F72" s="26"/>
    </row>
  </sheetData>
  <sheetProtection/>
  <mergeCells count="56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</mergeCells>
  <printOptions/>
  <pageMargins left="0.75" right="0.42" top="0.37" bottom="0.24" header="0.2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2013-09-03T14:17:00Z</cp:lastPrinted>
  <dcterms:created xsi:type="dcterms:W3CDTF">2009-08-03T11:03:42Z</dcterms:created>
  <dcterms:modified xsi:type="dcterms:W3CDTF">2014-01-14T10:45:01Z</dcterms:modified>
  <cp:category/>
  <cp:version/>
  <cp:contentType/>
  <cp:contentStatus/>
</cp:coreProperties>
</file>